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Sheet1!$A$1:$L$27</definedName>
  </definedNames>
  <calcPr calcId="125725"/>
</workbook>
</file>

<file path=xl/calcChain.xml><?xml version="1.0" encoding="utf-8"?>
<calcChain xmlns="http://schemas.openxmlformats.org/spreadsheetml/2006/main">
  <c r="D11" i="1"/>
  <c r="D18" s="1"/>
  <c r="E11"/>
  <c r="E21" s="1"/>
  <c r="F11"/>
  <c r="F18" s="1"/>
  <c r="G11"/>
  <c r="G21" s="1"/>
  <c r="H11"/>
  <c r="H18" s="1"/>
  <c r="I11"/>
  <c r="C11"/>
  <c r="C21" s="1"/>
  <c r="E14"/>
  <c r="C14"/>
  <c r="C16"/>
  <c r="C17" s="1"/>
  <c r="D14"/>
  <c r="F14"/>
  <c r="G14"/>
  <c r="H14"/>
  <c r="D16"/>
  <c r="D17" s="1"/>
  <c r="E16"/>
  <c r="E17" s="1"/>
  <c r="F16"/>
  <c r="F17" s="1"/>
  <c r="G16"/>
  <c r="G17" s="1"/>
  <c r="H16"/>
  <c r="H17" s="1"/>
  <c r="G18" l="1"/>
  <c r="G15"/>
  <c r="H15"/>
  <c r="F21"/>
  <c r="F15"/>
  <c r="D15"/>
  <c r="E15"/>
  <c r="C15"/>
  <c r="H21"/>
  <c r="C18"/>
  <c r="E18"/>
  <c r="D21"/>
  <c r="I14"/>
  <c r="I15" s="1"/>
  <c r="G22" l="1"/>
  <c r="F22"/>
  <c r="H22"/>
  <c r="E22"/>
  <c r="D22"/>
  <c r="C22"/>
  <c r="I16"/>
  <c r="I17" s="1"/>
  <c r="I21" l="1"/>
  <c r="I18"/>
  <c r="I22" l="1"/>
</calcChain>
</file>

<file path=xl/sharedStrings.xml><?xml version="1.0" encoding="utf-8"?>
<sst xmlns="http://schemas.openxmlformats.org/spreadsheetml/2006/main" count="27" uniqueCount="24">
  <si>
    <t>Project Name</t>
  </si>
  <si>
    <t>Location</t>
  </si>
  <si>
    <t>Type</t>
  </si>
  <si>
    <t>2 BHK</t>
  </si>
  <si>
    <t>Area</t>
  </si>
  <si>
    <t>Rate</t>
  </si>
  <si>
    <t>MSEB</t>
  </si>
  <si>
    <t>Stamp Duty</t>
  </si>
  <si>
    <t>Legal</t>
  </si>
  <si>
    <t>VAT (1%)</t>
  </si>
  <si>
    <t>Total</t>
  </si>
  <si>
    <t>1 BHK</t>
  </si>
  <si>
    <t xml:space="preserve">Dhanori </t>
  </si>
  <si>
    <t xml:space="preserve">2 BHK ( Compact ) </t>
  </si>
  <si>
    <t xml:space="preserve">Maintenance </t>
  </si>
  <si>
    <t>Registration Charges</t>
  </si>
  <si>
    <t>Club Charges @Rs.100/-</t>
  </si>
  <si>
    <t>AGMT. Cost</t>
  </si>
  <si>
    <t>Society Formation</t>
  </si>
  <si>
    <t>2.5 BHK</t>
  </si>
  <si>
    <t xml:space="preserve">  </t>
  </si>
  <si>
    <t xml:space="preserve">GANGA NEW TOWN  </t>
  </si>
  <si>
    <t>Serv.Tax (4.50 %)</t>
  </si>
  <si>
    <t>Serv.Tax (15.00%)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</si>
</sst>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₹&quot;\ #,##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1" fillId="0" borderId="11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14" xfId="1" applyNumberFormat="1" applyFont="1" applyBorder="1" applyAlignment="1">
      <alignment horizontal="center" vertical="center"/>
    </xf>
    <xf numFmtId="165" fontId="1" fillId="0" borderId="15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0</xdr:rowOff>
    </xdr:from>
    <xdr:to>
      <xdr:col>1</xdr:col>
      <xdr:colOff>9524</xdr:colOff>
      <xdr:row>4</xdr:row>
      <xdr:rowOff>161925</xdr:rowOff>
    </xdr:to>
    <xdr:pic>
      <xdr:nvPicPr>
        <xdr:cNvPr id="2" name="Picture 1" descr="http://goelgangadevelopments.com/images/projects/ganga-elik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4" y="200025"/>
          <a:ext cx="1762126" cy="9239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1</xdr:row>
      <xdr:rowOff>114300</xdr:rowOff>
    </xdr:to>
    <xdr:sp macro="" textlink="">
      <xdr:nvSpPr>
        <xdr:cNvPr id="3" name="AutoShape 2" descr="data:image/jpeg;base64,/9j/4AAQSkZJRgABAQAAAQABAAD/2wCEAAkGBxQSEhMSERMUFhUWFx0YGBYXFycdIRwgJh0aHyUdIRkcHSsgHR8oIhocLTEtJSkrLjEuGh8zODMsNygtLi0BCgoKDg0OGxAQGzIkHyQtNDc0Nyw0NSw3LC8sLCwvNDI0LCwsNSwsMCwsLDQsLCwsLCwsLCwsLCwsLCwsLCwsLP/AABEIAD4A8AMBEQACEQEDEQH/xAAbAAACAwEBAQAAAAAAAAAAAAAABQMEBgcCAf/EAEcQAAEDAgMEBgMLCwMFAAAAAAECAxEABAUSIRMxQVEGImFxgZEUMnIHIzM1QlJiobHBwxUXNERTc4KSstHwFlThJGN0otL/xAAaAQACAwEBAAAAAAAAAAAAAAAAAwECBAUG/8QAOxEAAQMCAwUECAUEAgMAAAAAAQACAwQREiExE0FRcYEFYaHBFCIyQpGx0fAGMzRDUhYjU3Lh8RVisv/aAAwDAQACEQMRAD8A7jQhFCEUIRQhQ3lylpClq3JHDeeQA4knQd9QTYXV44zI4NG9FmlQQnP60SrvOpFAvbNEhGI4dFNUqiKEIoQihCKEIoQihCKEIoQihCKEIoQihCKEIoQihCKEIoQihCKEIoQihCKEIoQsD7quJvMejbF1bebaZspiYyRPmax1b3NtYrv9hwRS7TaNBtbXqsB/qa8/3T381Y9tJxXf9Apv8YR/qa8/3T381G2k4o9Apv8AGFIxj98tQQ2++tStAlJknwipEshNgSquo6RgxOY0DvV7GMWfZSGV3K3XswUs5pDRG5CTuK59Y8IAHE1d73NGEm5+SRT00Mp2gjDW7v8A2vvPdwG/Urp/Qm4W5ZMLcUVKKdVHedTW+AksBK8x2kxrKl7WiwuvPSDpDsVot2UbW5d9RuYAHzlngn7YoklwnCMyVNJRbVplkOFjdTx7hxKsW+FOETcXDi1HeGzs0juCet5k1IYfeKW+oYD/AGmADvzPjl8Ai4wlYH/T3DrahuznaJPelWsdxFBYfdKGVLCf7jAR3ZHw+iu4ctwtp2wAciFBO6eY7DVm3tnqkShgecBy3KzVktFCEUIRQhFCEUISrpFjrdm1tHJJJhCE+stXIClySBguVqpKSSpfgZ1O4BQWFpcujaXThbnUMNGAkclL9ZSu6BUNa45uPQJkskEZwwtv3u38hoB8VZXg4j3t59B57Qq+pcirYOBKUKnP1mg9LfKykwgPgKRcFKlJV1XEjKFJ4SmTChrNDMWjlFRsiQ6LIHcc7Hmr9XWdFCEUIRQhFCEUIRQhFCEUIRQhc292T9U73Pw6w1vu9V6T8PfudPNc1rCvSptgOAOXRUoENtI1ceXolPjxPZ50yOIv5LJVVjILDVx0A1KYXmOtW6FMYcCkEQ5cq+EX7PzU/wCaVd0gaMMfxWeOkkmcJarPg0aDnxKzIFIXTXcugHxfb+z95rrU/wCWF4btX9W/ms77mjhubi8vXNVKISn6IMmB4ZB4HnSKY43OeV0u2WiCGKnboMz3/Zuuh1tXnUUIUN1cBtOYyeAA3kncB2moJsrsYXmwVJ21uFidvsjwShAVHepcz4AVUhx32TmyQsPsYuZt4DTxSN3G7mxdQm+yOW7isouEJy5DwC0yQAedJMj4z6+nFbm0sFVGTT3Dx7pzvyKtXF68cQ9GS7lbLO00QkkGYiSN1WLnbTDfKyUyKIUm2LbnFbUpr6I8Cn39RHygUJ3QdQQnfMb6ZZ3FZdpEQfU8T9Us6BYo7dWoefUCpSlDQAAQSNAKpTvL2YitPalPHT1BjjGQA8Vo6cucufKX6VjgSvVFsglI7YBnzUP5RWP257HcvQAbDsu7dXnPl9hdBrYvPooQihCz3TLH1WaG1ISVHOCuBMNgjMr6wB2mkzSFgFvsLo9nUYqXEONssu9x0CfJUFJBSdCJBH2im6rnkYTYrJ2XSdbV05b3kbNThSw/GUEiOoqNJ1HKs7ZSH4X9CuvJQMkgEsGoF3N16juWvrSuOkbOLhm3efuXJS2tYmANEqIAAA1J08aUH4WlzitzqYyzNiibmQPEXU1iLh5IcdUWAoSlpABUB9NSgRm7ABHM1LcTszkqSbGJ2FgxW3nQ8gN3PwU6GXkLTDgcbOigtICh2hSYB7iPGps4HXJLLonNPq2Pdp8D9VYvbkNNqcVuSJjn2d5qzjYXS42F7g0b0p6HYyq6t8zoyvIUpt1PzVA7o4UuF5e3PVa+0KVtPNZnskAjvBT2mrCube7J+qd7n4dYa33eq9J+Hv3Onmsd0WwI3jpSVZGkDM6v5qe86AmD5E8KzRR4zbcuzXVYpo8QF3HIDiVN0n6QB+GLcbO1b0bQNM301c+yftqZZcXqt0CpRUZivJLnIdTw7gkBNJW9abpR0ZTZsWy1OHbODrtHzkcgJAM8SKfLCGNBvmVzKKvNTLI0D1RofvjqumdAPi+39n7zW+n/ACwvM9q/q380l6AW3odzeWS9DIcan5SNRI5wMs+NKpxs3OYVu7Vf6TBFUN5HuP3dbuta4KXY/iCrdhx9KAvZjMUlWWR2GDVJHFrS5aKWETSiMm1+qzbHSUvqw5xxAbQ844AM2brBJCZMAayaQJcWEkarpOoRE2ZjTctA7sr5ra1qXFSnpZbpcs7lK9xaV5xI8ZilygFhutdA9zKljm8QkSUrTijQGUqFmAcx+lrupWe1HJbiWGhcTpj3clq2S7m64byx8kmZ05jdv+qni+9cp2zt6t7rMe5V8Xo9tz+o0ik/KC6nbn6w8h8lr60rjrCvsei4yh1Wjd0gpCuGeB1SeBMCKyEYJ77iu613pHZpYNWG/Tit1WtcJeXJg5YnhO6hSLXzWb6HdKFX2195DYbIB6+Ykmfojl9dIhmMl8rWXS7Q7PbSYfWvfut5r27bqufSTs0qbcBZBK46qZBIGU/KKu+BUkF18tclVr2wYBexGem89eHmofc+vVG3VbO/C2qi0sdg9U9xH2VFO44cJ1Cv2tE0SiVnsvFx5qz+Sm7pu6ZeTKVPK7wYTqDwIqcAeCDxSvSJKd8ckZzDR5pfgOKu2josL5Uz+jvnQOD5p+mNPPzpG8sOB/QrTVU8dRH6TTj/AGbw7+SX9IkEotQfg/yidpy+EVE9k/dVJNBwxea0UhAdIR7Wyy+AXQK2Lz6q3OJMtqShx1tC1eqlSgCruBMnwqpc0GxKayCV7S5rSQOA0VLGFqW40yhIVB2qwTAhJ6usHerd7Bqr7kgBOpw1rHSONtw66+HzCQ2SlWmKKC0hCL1OYAKkbRG/WBqQfspLbslz975rfIBUUILTcxHwK2talxVzb3ZP1Tvc/DrDW+71XpPw9+5080mQ6LfBupou7eKVH6InTuhP/saVfDBlvK2lpm7Rz0jb4n/k+Cx1Zl2Fo+geFpeuc7sBpgbVwndpuB8RP8NPp2YnXOgXN7UqHRQ4We0/Ief33ql0oxtV5cKeMhPqtp5JG7xO899UlkMjrp9FSimhEY13811zoB8X2/s/ea6VP+WF5HtX9W/mr2M4Ki4yKlTbrZlt1HrJ7NdCk8QdKu+MO5pFPVOhu212nUHQ/Q968NXN0gQ6yhwj5TS8s9uRfq/zGoBeNRfkrOZTuN2OLe4i/iNfgFR6RruH7Z1lu1XmcSUgqWgAT3KqkmJzSAE+kEMUzZHSCwPA/RL8N6LKdw5NpcpLTjZzIWCDCpJCgQf7VRsJMeB2RWibtBsdYZ4jiB1HEcEwwy9vmwG7m22pGgeZWmFdpStQIPdpV2ukGThfks80VI844n4RwcDl1AKZpaceILqQhAIOSZKiNRmI0AB4CZga8KZYu1WUuZGPUNzx4ckou7V9OIi5SyVtBnZkhSQZmZAJ3Ush20xAZWWyOSI0eyLrOxX0P0TZy/d0y2zm8TKkaCdT6/KmYncFkEMe94+B+iQdB7a5tLYMPWyiQpRCkLSZBM8VDWkwB7G4SFv7TkgqZtqx+4ag7ui0Ni+6t1ZW0W2wlITKgSoyqdEkxAy+ZpzS4nMLnysjawYXXNzfXIZW16qXFcNbuGy08nMk+BB4EHgRzqXNDhYqsE74Xh7DYqjbi6ZGQ5bhA3LnI5H0geqo9oKe6qDG3LVOeaeX1h6h4ajpvHLNSqxF6NLR0n20f/dTid/FVEEX+QfA/RZPoZg95ZtXQUzDjsFshaSAYI114SD21nhjfGHZarrdo1NNUyRkOybrkVurO2S02htPqoSEjw++tYFhYLhSPMji46lZ9eGutYj6QyjM082EvQQIUD1VQTrpScJEmIaHVdATxyUeyebOabt5HUJrhDa0l7OgpzOlSZIMggcieVMYDndZJy0huE3sEY9gzd20pp0aHVKhvSeCgeBokYHixRS1T6aQPZ/2qGFYCfQza3ZzklWZYOp6xIWDvCtx7DVGR+phctE9WPSdtDlpl005K5bruGwEOI20aBxJAJHNSVEAHuPlVhiGRzSXiF5xNOHuPkR5pRjNo+9eWLyWFBDCllZKkz1gAIGbXdS3tc57TbRa6eSKKnljL83AWyO48k7wxlWZ11xJSpaoAJBhCdEjQ9pP8RprQcyVimc2zWNNwB4nX6dEu6bYQu4YSWB7+04lxozGoPM8IqkzC5uWoWjs2pZDKRJ7DgQeSeWrilISVpKFEapJBg940NNBuM1ieAHENNwud+7J+qd7n4dYq33eq9D+Hv3Onmse5cl2wQ2N9s8VEfQWD1vBWh5SKzXvHbgfmuwI9nVl+57fFu7qElJpS2rUYo76JZos06Ovw7cHiB8lvy3+POtDjgZg3nVcuBvpNSZz7Lcm895+/JZes66i7l0A+L7f2fvNdan/ACwvDdq/q381essY2wWW2nCELU2dUjrJMHernVmvxaBJkptmQHOGYB36HovVpjDa3CyQpt0Cdm4IJHNJ3KHsk1IeCbb1WSme1m0GbeI8946r1iWKJZU0gpUpTqilATG8AqgyRGgPlQ5+EgcVENOZWucDYNFz8lMxcqUrKppaNJBMEcNJSTrrUg9yo6MAXDgfj5hRWmJpcddZhSVtZSoHiFTBGuo0NQHgkjgryQOZG2TUOv4KddyA4luCSUlWnACBr3k6dx5Va+dksMJYXqq9ioDxYS2tSwjaaRGWY3lQ41Uv9bDZNbT3j2hIAvbfr8Fbt3yoGUKSQYhUa6cCCRVgbpT2hpyN1BhGJJuWw6gKCSSOtv0MHceYqGPDhcK9RA6F+B2qtrWEgkkADUk1ZKAJNgl13iykDMLd9SOKkgTHPIVZz5TSy+2ditDKcOOHGAe/62t4qzhuINvth1lQUg8ftBB1BHI1Zrg4XCXNC+F5Y8WKojpAmHVBp0pZUUuEAGCACeqFZiII3A1XajPLRP8AQ3XaMQu4XHXpZXzepLW2R10Zc4y8RE6T2VbELXCz7J202bsjey+YXfouGkPNGULEj/ntoa4OFwpmhdDIY36hR2uKIceeZRJUzlzngCqSB3wKgPBcWjcrPp3sjbI7R17dF4uMVCXgwELUso2giIyzG8kcaC+zsKllOXR7UkAXt1Vq3fKplCkEcFRrpwIJFWBulPYG2sbqthmMNvqdbSSHGlZVoVoRyPaDwIqrXhxI4Js1M+JrXHR2hVl65yrQiCc8weAgTrVic7JTWXaXcFDeXxbCiWllKRmKgU7gJOhUDUF1tyvHEH2GIXPP6LzYYiXUoWlpYQsBQUSncRIkBU/VUNdfOymWARktLhcc/opXrwglKEKWU+tBAjslRGv+caku4KrYwRdxtf73KdhzMkKgiRuUII7CKkG6o5uE2XOfdk/VO9z8OsVb7vVei/D37nTzXOWXlIMpMH/NO0ViBI0Xo3NDhYplguyKy480kttDOoAkZjPVTlmOsqByiauy17kZBZqnaBuCN2bsh3cT0CX3l2t5xbrplazmUe3s7OVUc4uNytEcbY2BjBkFDUK67l0A+L7f2fvNdan/ACwvDdq/q380dDPUuf8Ay3/6zRBoeZ+aO0faZ/o35L70qZldmpPwouU5Txy65x3ZQZ7hRKM28booXWbKD7OE357vFeOlE+kYfliduqJ3fBOUS+03n5KaK2xnv/Ef/QT1gr1zhPZlJ+8d1NF96wuw+6kWP+8XNtdjRJPo73cojIo9y9P4uylSeq4O6LdS/wB6B8G/2h01HUfJNcO6xcd+ecqfZTIHmSo+NXbncrLN6oDOHzP2AlTmb8pnJln0Uesf+4eQqme1y4LUMPoQxfz8k/ZzR14ns3fXTRfesDsN/VSHoF+ho9tz+tVKg9hbu1P1B5D5BW+kN4GgwVfBl9CVngAZiezNlq0jrW5pVJEXl4GuE2++V03piyJRhFmG37so0QtSFQPn5esfEZfGaWxtnGy1zyF8UYdqAfhfLzS/AmlLF+hBCSq5WJImJQgTHE1SME4gOK0VLmtMLjuYPmUxfs0sWewbmEthpMnXWE7+etXLcLMIWdsplqNo7Um/mldg/wChvXNvHVV7/bp5lRhTY7lkH+PspbTs3FvULVKz0mKOXePVd00Pw+S+4Ta7DEHEEyXbZClH5ykrUCfHPUsGGS3EKJ5NrSAj3XnoCBb5KW6zflNGTLPop9b952VJvtcuCozD6EcX8/JaBjNHXyzPyf8Ammi+9YHYb+qs5c4OpwKft1Bu5bccyK4KGbVCxxSY7xwpJZf1m6hdFlSGWjkF2EC44ZajgR471NhuLi4cZlJQ6grS60rehWX6weBGhqWvxEcVSamMDHZ3abWI3i/3cJrjP6O/+6X/AEmmP9krLT/ms5j5qDoz+iW37lH9IqIvYHJXrP1D/wDY/NVcQs7lDinrNbZCozsujQkCJStOqTAAMgjQVVzXg3amxSwOYGTg5aEcO8HXwTHCb0vNhakFCpKVIOuVQMESNDqN4q7HYhdZ54tk/CDcbjxBSvpX0WRf7LO4tGzzRlA1nLz9mlzQiS1zotVD2g6kxYQDe2vdf6pB+a1n9u75J/tSfQ28Vv8A6gl/gPFSfmyayZA+6BmzHROpiBOnDWPaNT6I21rqP/PSYsWAeP3mo/zWs/t3fJP9qj0NvFT/AFBL/AeKPzWs/t3fJP8Aaj0NvFH9QS/wHitjgmGi2YbYSoqCBAJ3nyrSxmBoauPUzmeUyEWuquG4IpjaZH1w4tThCkpIClGTGkxVWxlt7FNmqmy4cTBkANToFbt8OCV7ValOORAUqOqDvCQAAJgTxMDWrhudykvmJbgaLDu381Fi2FbdTK9opCmVlaYAOpSU6yN0E+dQ9mIg30V4KjZNc21w4WPxurDNu4FAqdKgJ6uUAHvI10qQDfVLc9hFg2y+YrYIuGXGXJyrSQY3jtHbQ9ocLFEEzoZBI3UKy02EgJSIAAAHICrAWS3EuNylr+Ek3HpCXVJVs9nGUERM8RMzSyz1sV1pbUARbItuL3Vu2YWkqKnCuYgFIAETy5z9QqwB4pL3tNgG2S7CsCVbtltu4XlkkZkpMEkkwY5njNUZGWiwK0z1bZn43sF+Z3K6rDEKY9Hd98QU5VZt6u0xx7qvgBbhKSJ3Nl2rMjfduVWzwhxsBCbp4oGgCgkqA5ZymT4yaqGEZYkySpY84jGL91wPhdM2GQgZUjTz8STqTVwLLM5xcblVMLwwMF0hRVtXC4ZA0JAGkcNBVWsw3702ecyhotbCLKe8ttoAJIhSVacYIMfVVnC6pG/Ab23HxUd3hrbjjTq0ytkkoPKRB+7yFQWAkE7laOd7GOY05O16Lw/hYVcN3OYhSEKRl4EKIOvHgI8agsu4OVm1BbC6K2RIPwUV1hBVcC5S6pCg3s4ABETOsjfNQWXdiurMqQ2ExFtxe6uWzC0klbhXIAAgADfy5z9VWAO8pL3tIAa2yLO22YUM0yoq3czMVIFkSPxkZblEvCmy+m5yw6lJRmHEHgecRp41GAYsW9XFQ8RGK/qk36qe8Y2ja25jOkpnvEVJFxZLjfgeHcF4w202LTbQJIQkJBO+BpwqGjCLKZpNo8vO8qAWCwtakvrCVmcuVJy6D1SRPDjNRhN9UzbMLQCwXG/PPnmrdtbhtISmecneSdSSeZNWAslPeXm5X//Z"/>
        <xdr:cNvSpPr>
          <a:spLocks noChangeAspect="1" noChangeArrowheads="1"/>
        </xdr:cNvSpPr>
      </xdr:nvSpPr>
      <xdr:spPr bwMode="auto">
        <a:xfrm>
          <a:off x="3486150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1</xdr:row>
      <xdr:rowOff>114300</xdr:rowOff>
    </xdr:to>
    <xdr:sp macro="" textlink="">
      <xdr:nvSpPr>
        <xdr:cNvPr id="4" name="AutoShape 3" descr="data:image/jpeg;base64,/9j/4AAQSkZJRgABAQAAAQABAAD/2wCEAAkGBxQSEhMSERMUFhUWFx0YGBYXFycdIRwgJh0aHyUdIRkcHSsgHR8oIhocLTEtJSkrLjEuGh8zODMsNygtLi0BCgoKDg0OGxAQGzIkHyQtNDc0Nyw0NSw3LC8sLCwvNDI0LCwsNSwsMCwsLDQsLCwsLCwsLCwsLCwsLCwsLCwsLP/AABEIAD4A8AMBEQACEQEDEQH/xAAbAAACAwEBAQAAAAAAAAAAAAAABQMEBgcCAf/EAEcQAAEDAgMEBgMLCwMFAAAAAAECAxEABAUSIRMxQVEGImFxgZEUMnIHIzM1QlJiobHBwxUXNERTc4KSstHwFlThJGN0otL/xAAaAQACAwEBAAAAAAAAAAAAAAAAAwECBAUG/8QAOxEAAQMCAwUECAUEAgMAAAAAAQACAwQREiExE0FRcYEFYaHBFCIyQpGx0fAGMzRDUhYjU3Lh8RVisv/aAAwDAQACEQMRAD8A7jQhFCEUIRQhQ3lylpClq3JHDeeQA4knQd9QTYXV44zI4NG9FmlQQnP60SrvOpFAvbNEhGI4dFNUqiKEIoQihCKEIoQihCKEIoQihCKEIoQihCKEIoQihCKEIoQihCKEIoQihCKEIoQsD7quJvMejbF1bebaZspiYyRPmax1b3NtYrv9hwRS7TaNBtbXqsB/qa8/3T381Y9tJxXf9Apv8YR/qa8/3T381G2k4o9Apv8AGFIxj98tQQ2++tStAlJknwipEshNgSquo6RgxOY0DvV7GMWfZSGV3K3XswUs5pDRG5CTuK59Y8IAHE1d73NGEm5+SRT00Mp2gjDW7v8A2vvPdwG/Urp/Qm4W5ZMLcUVKKdVHedTW+AksBK8x2kxrKl7WiwuvPSDpDsVot2UbW5d9RuYAHzlngn7YoklwnCMyVNJRbVplkOFjdTx7hxKsW+FOETcXDi1HeGzs0juCet5k1IYfeKW+oYD/AGmADvzPjl8Ai4wlYH/T3DrahuznaJPelWsdxFBYfdKGVLCf7jAR3ZHw+iu4ctwtp2wAciFBO6eY7DVm3tnqkShgecBy3KzVktFCEUIRQhFCEUISrpFjrdm1tHJJJhCE+stXIClySBguVqpKSSpfgZ1O4BQWFpcujaXThbnUMNGAkclL9ZSu6BUNa45uPQJkskEZwwtv3u38hoB8VZXg4j3t59B57Qq+pcirYOBKUKnP1mg9LfKykwgPgKRcFKlJV1XEjKFJ4SmTChrNDMWjlFRsiQ6LIHcc7Hmr9XWdFCEUIRQhFCEUIRQhFCEUIRQhc292T9U73Pw6w1vu9V6T8PfudPNc1rCvSptgOAOXRUoENtI1ceXolPjxPZ50yOIv5LJVVjILDVx0A1KYXmOtW6FMYcCkEQ5cq+EX7PzU/wCaVd0gaMMfxWeOkkmcJarPg0aDnxKzIFIXTXcugHxfb+z95rrU/wCWF4btX9W/ms77mjhubi8vXNVKISn6IMmB4ZB4HnSKY43OeV0u2WiCGKnboMz3/Zuuh1tXnUUIUN1cBtOYyeAA3kncB2moJsrsYXmwVJ21uFidvsjwShAVHepcz4AVUhx32TmyQsPsYuZt4DTxSN3G7mxdQm+yOW7isouEJy5DwC0yQAedJMj4z6+nFbm0sFVGTT3Dx7pzvyKtXF68cQ9GS7lbLO00QkkGYiSN1WLnbTDfKyUyKIUm2LbnFbUpr6I8Cn39RHygUJ3QdQQnfMb6ZZ3FZdpEQfU8T9Us6BYo7dWoefUCpSlDQAAQSNAKpTvL2YitPalPHT1BjjGQA8Vo6cucufKX6VjgSvVFsglI7YBnzUP5RWP257HcvQAbDsu7dXnPl9hdBrYvPooQihCz3TLH1WaG1ISVHOCuBMNgjMr6wB2mkzSFgFvsLo9nUYqXEONssu9x0CfJUFJBSdCJBH2im6rnkYTYrJ2XSdbV05b3kbNThSw/GUEiOoqNJ1HKs7ZSH4X9CuvJQMkgEsGoF3N16juWvrSuOkbOLhm3efuXJS2tYmANEqIAAA1J08aUH4WlzitzqYyzNiibmQPEXU1iLh5IcdUWAoSlpABUB9NSgRm7ABHM1LcTszkqSbGJ2FgxW3nQ8gN3PwU6GXkLTDgcbOigtICh2hSYB7iPGps4HXJLLonNPq2Pdp8D9VYvbkNNqcVuSJjn2d5qzjYXS42F7g0b0p6HYyq6t8zoyvIUpt1PzVA7o4UuF5e3PVa+0KVtPNZnskAjvBT2mrCube7J+qd7n4dYa33eq9J+Hv3Onmsd0WwI3jpSVZGkDM6v5qe86AmD5E8KzRR4zbcuzXVYpo8QF3HIDiVN0n6QB+GLcbO1b0bQNM301c+yftqZZcXqt0CpRUZivJLnIdTw7gkBNJW9abpR0ZTZsWy1OHbODrtHzkcgJAM8SKfLCGNBvmVzKKvNTLI0D1RofvjqumdAPi+39n7zW+n/ACwvM9q/q380l6AW3odzeWS9DIcan5SNRI5wMs+NKpxs3OYVu7Vf6TBFUN5HuP3dbuta4KXY/iCrdhx9KAvZjMUlWWR2GDVJHFrS5aKWETSiMm1+qzbHSUvqw5xxAbQ844AM2brBJCZMAayaQJcWEkarpOoRE2ZjTctA7sr5ra1qXFSnpZbpcs7lK9xaV5xI8ZilygFhutdA9zKljm8QkSUrTijQGUqFmAcx+lrupWe1HJbiWGhcTpj3clq2S7m64byx8kmZ05jdv+qni+9cp2zt6t7rMe5V8Xo9tz+o0ik/KC6nbn6w8h8lr60rjrCvsei4yh1Wjd0gpCuGeB1SeBMCKyEYJ77iu613pHZpYNWG/Tit1WtcJeXJg5YnhO6hSLXzWb6HdKFX2195DYbIB6+Ykmfojl9dIhmMl8rWXS7Q7PbSYfWvfut5r27bqufSTs0qbcBZBK46qZBIGU/KKu+BUkF18tclVr2wYBexGem89eHmofc+vVG3VbO/C2qi0sdg9U9xH2VFO44cJ1Cv2tE0SiVnsvFx5qz+Sm7pu6ZeTKVPK7wYTqDwIqcAeCDxSvSJKd8ckZzDR5pfgOKu2josL5Uz+jvnQOD5p+mNPPzpG8sOB/QrTVU8dRH6TTj/AGbw7+SX9IkEotQfg/yidpy+EVE9k/dVJNBwxea0UhAdIR7Wyy+AXQK2Lz6q3OJMtqShx1tC1eqlSgCruBMnwqpc0GxKayCV7S5rSQOA0VLGFqW40yhIVB2qwTAhJ6usHerd7Bqr7kgBOpw1rHSONtw66+HzCQ2SlWmKKC0hCL1OYAKkbRG/WBqQfspLbslz975rfIBUUILTcxHwK2talxVzb3ZP1Tvc/DrDW+71XpPw9+5080mQ6LfBupou7eKVH6InTuhP/saVfDBlvK2lpm7Rz0jb4n/k+Cx1Zl2Fo+geFpeuc7sBpgbVwndpuB8RP8NPp2YnXOgXN7UqHRQ4We0/Ief33ql0oxtV5cKeMhPqtp5JG7xO899UlkMjrp9FSimhEY13811zoB8X2/s/ea6VP+WF5HtX9W/mr2M4Ki4yKlTbrZlt1HrJ7NdCk8QdKu+MO5pFPVOhu212nUHQ/Q968NXN0gQ6yhwj5TS8s9uRfq/zGoBeNRfkrOZTuN2OLe4i/iNfgFR6RruH7Z1lu1XmcSUgqWgAT3KqkmJzSAE+kEMUzZHSCwPA/RL8N6LKdw5NpcpLTjZzIWCDCpJCgQf7VRsJMeB2RWibtBsdYZ4jiB1HEcEwwy9vmwG7m22pGgeZWmFdpStQIPdpV2ukGThfks80VI844n4RwcDl1AKZpaceILqQhAIOSZKiNRmI0AB4CZga8KZYu1WUuZGPUNzx4ckou7V9OIi5SyVtBnZkhSQZmZAJ3Ush20xAZWWyOSI0eyLrOxX0P0TZy/d0y2zm8TKkaCdT6/KmYncFkEMe94+B+iQdB7a5tLYMPWyiQpRCkLSZBM8VDWkwB7G4SFv7TkgqZtqx+4ag7ui0Ni+6t1ZW0W2wlITKgSoyqdEkxAy+ZpzS4nMLnysjawYXXNzfXIZW16qXFcNbuGy08nMk+BB4EHgRzqXNDhYqsE74Xh7DYqjbi6ZGQ5bhA3LnI5H0geqo9oKe6qDG3LVOeaeX1h6h4ajpvHLNSqxF6NLR0n20f/dTid/FVEEX+QfA/RZPoZg95ZtXQUzDjsFshaSAYI114SD21nhjfGHZarrdo1NNUyRkOybrkVurO2S02htPqoSEjw++tYFhYLhSPMji46lZ9eGutYj6QyjM082EvQQIUD1VQTrpScJEmIaHVdATxyUeyebOabt5HUJrhDa0l7OgpzOlSZIMggcieVMYDndZJy0huE3sEY9gzd20pp0aHVKhvSeCgeBokYHixRS1T6aQPZ/2qGFYCfQza3ZzklWZYOp6xIWDvCtx7DVGR+phctE9WPSdtDlpl005K5bruGwEOI20aBxJAJHNSVEAHuPlVhiGRzSXiF5xNOHuPkR5pRjNo+9eWLyWFBDCllZKkz1gAIGbXdS3tc57TbRa6eSKKnljL83AWyO48k7wxlWZ11xJSpaoAJBhCdEjQ9pP8RprQcyVimc2zWNNwB4nX6dEu6bYQu4YSWB7+04lxozGoPM8IqkzC5uWoWjs2pZDKRJ7DgQeSeWrilISVpKFEapJBg940NNBuM1ieAHENNwud+7J+qd7n4dYq33eq9D+Hv3Onmse5cl2wQ2N9s8VEfQWD1vBWh5SKzXvHbgfmuwI9nVl+57fFu7qElJpS2rUYo76JZos06Ovw7cHiB8lvy3+POtDjgZg3nVcuBvpNSZz7Lcm895+/JZes66i7l0A+L7f2fvNdan/ACwvDdq/q381essY2wWW2nCELU2dUjrJMHernVmvxaBJkptmQHOGYB36HovVpjDa3CyQpt0Cdm4IJHNJ3KHsk1IeCbb1WSme1m0GbeI8946r1iWKJZU0gpUpTqilATG8AqgyRGgPlQ5+EgcVENOZWucDYNFz8lMxcqUrKppaNJBMEcNJSTrrUg9yo6MAXDgfj5hRWmJpcddZhSVtZSoHiFTBGuo0NQHgkjgryQOZG2TUOv4KddyA4luCSUlWnACBr3k6dx5Va+dksMJYXqq9ioDxYS2tSwjaaRGWY3lQ41Uv9bDZNbT3j2hIAvbfr8Fbt3yoGUKSQYhUa6cCCRVgbpT2hpyN1BhGJJuWw6gKCSSOtv0MHceYqGPDhcK9RA6F+B2qtrWEgkkADUk1ZKAJNgl13iykDMLd9SOKkgTHPIVZz5TSy+2ditDKcOOHGAe/62t4qzhuINvth1lQUg8ftBB1BHI1Zrg4XCXNC+F5Y8WKojpAmHVBp0pZUUuEAGCACeqFZiII3A1XajPLRP8AQ3XaMQu4XHXpZXzepLW2R10Zc4y8RE6T2VbELXCz7J202bsjey+YXfouGkPNGULEj/ntoa4OFwpmhdDIY36hR2uKIceeZRJUzlzngCqSB3wKgPBcWjcrPp3sjbI7R17dF4uMVCXgwELUso2giIyzG8kcaC+zsKllOXR7UkAXt1Vq3fKplCkEcFRrpwIJFWBulPYG2sbqthmMNvqdbSSHGlZVoVoRyPaDwIqrXhxI4Js1M+JrXHR2hVl65yrQiCc8weAgTrVic7JTWXaXcFDeXxbCiWllKRmKgU7gJOhUDUF1tyvHEH2GIXPP6LzYYiXUoWlpYQsBQUSncRIkBU/VUNdfOymWARktLhcc/opXrwglKEKWU+tBAjslRGv+caku4KrYwRdxtf73KdhzMkKgiRuUII7CKkG6o5uE2XOfdk/VO9z8OsVb7vVei/D37nTzXOWXlIMpMH/NO0ViBI0Xo3NDhYplguyKy480kttDOoAkZjPVTlmOsqByiauy17kZBZqnaBuCN2bsh3cT0CX3l2t5xbrplazmUe3s7OVUc4uNytEcbY2BjBkFDUK67l0A+L7f2fvNdan/ACwvDdq/q380dDPUuf8Ay3/6zRBoeZ+aO0faZ/o35L70qZldmpPwouU5Txy65x3ZQZ7hRKM28booXWbKD7OE357vFeOlE+kYfliduqJ3fBOUS+03n5KaK2xnv/Ef/QT1gr1zhPZlJ+8d1NF96wuw+6kWP+8XNtdjRJPo73cojIo9y9P4uylSeq4O6LdS/wB6B8G/2h01HUfJNcO6xcd+ecqfZTIHmSo+NXbncrLN6oDOHzP2AlTmb8pnJln0Uesf+4eQqme1y4LUMPoQxfz8k/ZzR14ns3fXTRfesDsN/VSHoF+ho9tz+tVKg9hbu1P1B5D5BW+kN4GgwVfBl9CVngAZiezNlq0jrW5pVJEXl4GuE2++V03piyJRhFmG37so0QtSFQPn5esfEZfGaWxtnGy1zyF8UYdqAfhfLzS/AmlLF+hBCSq5WJImJQgTHE1SME4gOK0VLmtMLjuYPmUxfs0sWewbmEthpMnXWE7+etXLcLMIWdsplqNo7Um/mldg/wChvXNvHVV7/bp5lRhTY7lkH+PspbTs3FvULVKz0mKOXePVd00Pw+S+4Ta7DEHEEyXbZClH5ykrUCfHPUsGGS3EKJ5NrSAj3XnoCBb5KW6zflNGTLPop9b952VJvtcuCozD6EcX8/JaBjNHXyzPyf8Ammi+9YHYb+qs5c4OpwKft1Bu5bccyK4KGbVCxxSY7xwpJZf1m6hdFlSGWjkF2EC44ZajgR471NhuLi4cZlJQ6grS60rehWX6weBGhqWvxEcVSamMDHZ3abWI3i/3cJrjP6O/+6X/AEmmP9krLT/ms5j5qDoz+iW37lH9IqIvYHJXrP1D/wDY/NVcQs7lDinrNbZCozsujQkCJStOqTAAMgjQVVzXg3amxSwOYGTg5aEcO8HXwTHCb0vNhakFCpKVIOuVQMESNDqN4q7HYhdZ54tk/CDcbjxBSvpX0WRf7LO4tGzzRlA1nLz9mlzQiS1zotVD2g6kxYQDe2vdf6pB+a1n9u75J/tSfQ28Vv8A6gl/gPFSfmyayZA+6BmzHROpiBOnDWPaNT6I21rqP/PSYsWAeP3mo/zWs/t3fJP9qj0NvFT/AFBL/AeKPzWs/t3fJP8Aaj0NvFH9QS/wHitjgmGi2YbYSoqCBAJ3nyrSxmBoauPUzmeUyEWuquG4IpjaZH1w4tThCkpIClGTGkxVWxlt7FNmqmy4cTBkANToFbt8OCV7ValOORAUqOqDvCQAAJgTxMDWrhudykvmJbgaLDu381Fi2FbdTK9opCmVlaYAOpSU6yN0E+dQ9mIg30V4KjZNc21w4WPxurDNu4FAqdKgJ6uUAHvI10qQDfVLc9hFg2y+YrYIuGXGXJyrSQY3jtHbQ9ocLFEEzoZBI3UKy02EgJSIAAAHICrAWS3EuNylr+Ek3HpCXVJVs9nGUERM8RMzSyz1sV1pbUARbItuL3Vu2YWkqKnCuYgFIAETy5z9QqwB4pL3tNgG2S7CsCVbtltu4XlkkZkpMEkkwY5njNUZGWiwK0z1bZn43sF+Z3K6rDEKY9Hd98QU5VZt6u0xx7qvgBbhKSJ3Nl2rMjfduVWzwhxsBCbp4oGgCgkqA5ZymT4yaqGEZYkySpY84jGL91wPhdM2GQgZUjTz8STqTVwLLM5xcblVMLwwMF0hRVtXC4ZA0JAGkcNBVWsw3702ecyhotbCLKe8ttoAJIhSVacYIMfVVnC6pG/Ab23HxUd3hrbjjTq0ytkkoPKRB+7yFQWAkE7laOd7GOY05O16Lw/hYVcN3OYhSEKRl4EKIOvHgI8agsu4OVm1BbC6K2RIPwUV1hBVcC5S6pCg3s4ABETOsjfNQWXdiurMqQ2ExFtxe6uWzC0klbhXIAAgADfy5z9VWAO8pL3tIAa2yLO22YUM0yoq3czMVIFkSPxkZblEvCmy+m5yw6lJRmHEHgecRp41GAYsW9XFQ8RGK/qk36qe8Y2ja25jOkpnvEVJFxZLjfgeHcF4w202LTbQJIQkJBO+BpwqGjCLKZpNo8vO8qAWCwtakvrCVmcuVJy6D1SRPDjNRhN9UzbMLQCwXG/PPnmrdtbhtISmecneSdSSeZNWAslPeXm5X//Z"/>
        <xdr:cNvSpPr>
          <a:spLocks noChangeAspect="1" noChangeArrowheads="1"/>
        </xdr:cNvSpPr>
      </xdr:nvSpPr>
      <xdr:spPr bwMode="auto">
        <a:xfrm>
          <a:off x="3486150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514349</xdr:colOff>
      <xdr:row>0</xdr:row>
      <xdr:rowOff>0</xdr:rowOff>
    </xdr:from>
    <xdr:to>
      <xdr:col>4</xdr:col>
      <xdr:colOff>514349</xdr:colOff>
      <xdr:row>5</xdr:row>
      <xdr:rowOff>0</xdr:rowOff>
    </xdr:to>
    <xdr:pic>
      <xdr:nvPicPr>
        <xdr:cNvPr id="5" name="Picture 4" descr="http://www.goelganga.in/wp-content/uploads/2013/09/goel_ganga_developments_logo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49" y="180975"/>
          <a:ext cx="3228975" cy="962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26</xdr:row>
      <xdr:rowOff>28574</xdr:rowOff>
    </xdr:from>
    <xdr:to>
      <xdr:col>0</xdr:col>
      <xdr:colOff>85725</xdr:colOff>
      <xdr:row>29</xdr:row>
      <xdr:rowOff>69653</xdr:rowOff>
    </xdr:to>
    <xdr:pic>
      <xdr:nvPicPr>
        <xdr:cNvPr id="6" name="Picture 4" descr="http://www.goelganga.in/wp-content/uploads/2013/09/goel_ganga_developments_logo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6153149"/>
          <a:ext cx="2247899" cy="6125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topLeftCell="B1" workbookViewId="0">
      <selection activeCell="C11" sqref="C11:I11"/>
    </sheetView>
  </sheetViews>
  <sheetFormatPr defaultRowHeight="15"/>
  <cols>
    <col min="1" max="1" width="9.140625" style="1"/>
    <col min="2" max="2" width="22.28515625" style="1" bestFit="1" customWidth="1"/>
    <col min="3" max="3" width="18.140625" style="56" customWidth="1"/>
    <col min="4" max="4" width="18.5703125" style="1" customWidth="1"/>
    <col min="5" max="5" width="17.7109375" style="56" customWidth="1"/>
    <col min="6" max="6" width="14.42578125" style="1" customWidth="1"/>
    <col min="7" max="7" width="16.28515625" style="1" customWidth="1"/>
    <col min="8" max="8" width="14" style="1" customWidth="1"/>
    <col min="9" max="9" width="14.28515625" style="1" customWidth="1"/>
    <col min="10" max="11" width="9.140625" style="1"/>
    <col min="12" max="12" width="9.140625" style="1" customWidth="1"/>
    <col min="13" max="16384" width="9.140625" style="1"/>
  </cols>
  <sheetData>
    <row r="1" spans="2:11">
      <c r="B1" s="65"/>
      <c r="C1" s="65"/>
      <c r="D1" s="65"/>
      <c r="E1" s="65"/>
      <c r="F1" s="65"/>
      <c r="G1" s="65"/>
      <c r="H1" s="65"/>
    </row>
    <row r="2" spans="2:11">
      <c r="B2" s="65"/>
      <c r="C2" s="65"/>
      <c r="D2" s="65"/>
      <c r="E2" s="65"/>
      <c r="F2" s="65"/>
      <c r="G2" s="65"/>
      <c r="H2" s="65"/>
    </row>
    <row r="3" spans="2:11">
      <c r="B3" s="65"/>
      <c r="C3" s="65"/>
      <c r="D3" s="65"/>
      <c r="E3" s="65"/>
      <c r="F3" s="65"/>
      <c r="G3" s="65"/>
      <c r="H3" s="65"/>
    </row>
    <row r="4" spans="2:11">
      <c r="B4" s="65"/>
      <c r="C4" s="65"/>
      <c r="D4" s="65"/>
      <c r="E4" s="65"/>
      <c r="F4" s="65"/>
      <c r="G4" s="65"/>
      <c r="H4" s="65"/>
    </row>
    <row r="5" spans="2:11">
      <c r="B5" s="65"/>
      <c r="C5" s="65"/>
      <c r="D5" s="65"/>
      <c r="E5" s="65"/>
      <c r="F5" s="65"/>
      <c r="G5" s="65"/>
      <c r="H5" s="65"/>
    </row>
    <row r="6" spans="2:11" ht="24" customHeight="1">
      <c r="B6" s="57" t="s">
        <v>0</v>
      </c>
      <c r="C6" s="63" t="s">
        <v>21</v>
      </c>
      <c r="D6" s="63"/>
      <c r="E6" s="63"/>
      <c r="F6" s="63"/>
      <c r="G6" s="63"/>
      <c r="H6" s="63"/>
      <c r="I6" s="58"/>
    </row>
    <row r="7" spans="2:11" ht="24" customHeight="1">
      <c r="B7" s="59" t="s">
        <v>1</v>
      </c>
      <c r="C7" s="64" t="s">
        <v>12</v>
      </c>
      <c r="D7" s="64"/>
      <c r="E7" s="64"/>
      <c r="F7" s="64"/>
      <c r="G7" s="64"/>
      <c r="H7" s="64"/>
      <c r="I7" s="58"/>
    </row>
    <row r="8" spans="2:11" ht="24" customHeight="1">
      <c r="B8" s="46" t="s">
        <v>2</v>
      </c>
      <c r="C8" s="49" t="s">
        <v>11</v>
      </c>
      <c r="D8" s="48" t="s">
        <v>11</v>
      </c>
      <c r="E8" s="49" t="s">
        <v>13</v>
      </c>
      <c r="F8" s="48" t="s">
        <v>3</v>
      </c>
      <c r="G8" s="48" t="s">
        <v>3</v>
      </c>
      <c r="H8" s="48" t="s">
        <v>3</v>
      </c>
      <c r="I8" s="48" t="s">
        <v>19</v>
      </c>
    </row>
    <row r="9" spans="2:11" ht="24" customHeight="1">
      <c r="B9" s="46" t="s">
        <v>4</v>
      </c>
      <c r="C9" s="54">
        <v>605</v>
      </c>
      <c r="D9" s="50">
        <v>650</v>
      </c>
      <c r="E9" s="54">
        <v>890</v>
      </c>
      <c r="F9" s="50">
        <v>1040</v>
      </c>
      <c r="G9" s="50">
        <v>1045</v>
      </c>
      <c r="H9" s="50">
        <v>1050</v>
      </c>
      <c r="I9" s="50">
        <v>1175</v>
      </c>
    </row>
    <row r="10" spans="2:11" ht="24" customHeight="1">
      <c r="B10" s="46" t="s">
        <v>5</v>
      </c>
      <c r="C10" s="54">
        <v>4500</v>
      </c>
      <c r="D10" s="50">
        <v>4500</v>
      </c>
      <c r="E10" s="54">
        <v>4500</v>
      </c>
      <c r="F10" s="50">
        <v>4500</v>
      </c>
      <c r="G10" s="50">
        <v>4500</v>
      </c>
      <c r="H10" s="50">
        <v>4500</v>
      </c>
      <c r="I10" s="50">
        <v>4500</v>
      </c>
    </row>
    <row r="11" spans="2:11" ht="24" customHeight="1">
      <c r="B11" s="60" t="s">
        <v>17</v>
      </c>
      <c r="C11" s="62">
        <f>C9*C10+300000</f>
        <v>3022500</v>
      </c>
      <c r="D11" s="62">
        <f t="shared" ref="D11:I11" si="0">D9*D10+300000</f>
        <v>3225000</v>
      </c>
      <c r="E11" s="62">
        <f t="shared" si="0"/>
        <v>4305000</v>
      </c>
      <c r="F11" s="62">
        <f t="shared" si="0"/>
        <v>4980000</v>
      </c>
      <c r="G11" s="62">
        <f t="shared" si="0"/>
        <v>5002500</v>
      </c>
      <c r="H11" s="62">
        <f t="shared" si="0"/>
        <v>5025000</v>
      </c>
      <c r="I11" s="62">
        <f t="shared" si="0"/>
        <v>5587500</v>
      </c>
    </row>
    <row r="12" spans="2:11" ht="21.95" customHeight="1">
      <c r="B12" s="46" t="s">
        <v>6</v>
      </c>
      <c r="C12" s="54">
        <v>60000</v>
      </c>
      <c r="D12" s="50">
        <v>60000</v>
      </c>
      <c r="E12" s="54">
        <v>75000</v>
      </c>
      <c r="F12" s="50">
        <v>75000</v>
      </c>
      <c r="G12" s="50">
        <v>75000</v>
      </c>
      <c r="H12" s="50">
        <v>75000</v>
      </c>
      <c r="I12" s="50">
        <v>100000</v>
      </c>
      <c r="J12" s="51"/>
    </row>
    <row r="13" spans="2:11" ht="21.95" customHeight="1">
      <c r="B13" s="46" t="s">
        <v>18</v>
      </c>
      <c r="C13" s="54">
        <v>30000</v>
      </c>
      <c r="D13" s="50">
        <v>30000</v>
      </c>
      <c r="E13" s="54">
        <v>30000</v>
      </c>
      <c r="F13" s="50">
        <v>30000</v>
      </c>
      <c r="G13" s="50">
        <v>30000</v>
      </c>
      <c r="H13" s="50">
        <v>30000</v>
      </c>
      <c r="I13" s="50">
        <v>30000</v>
      </c>
      <c r="J13" s="51"/>
    </row>
    <row r="14" spans="2:11" ht="21.95" customHeight="1">
      <c r="B14" s="46" t="s">
        <v>16</v>
      </c>
      <c r="C14" s="54">
        <f>C9*100</f>
        <v>60500</v>
      </c>
      <c r="D14" s="50">
        <f t="shared" ref="D14:H14" si="1">D9*100</f>
        <v>65000</v>
      </c>
      <c r="E14" s="54">
        <f>E9*100</f>
        <v>89000</v>
      </c>
      <c r="F14" s="50">
        <f t="shared" si="1"/>
        <v>104000</v>
      </c>
      <c r="G14" s="50">
        <f>G9*100</f>
        <v>104500</v>
      </c>
      <c r="H14" s="50">
        <f t="shared" si="1"/>
        <v>105000</v>
      </c>
      <c r="I14" s="50">
        <f t="shared" ref="I14" si="2">I9*100</f>
        <v>117500</v>
      </c>
      <c r="J14" s="52"/>
    </row>
    <row r="15" spans="2:11" ht="21.95" customHeight="1">
      <c r="B15" s="46" t="s">
        <v>22</v>
      </c>
      <c r="C15" s="54">
        <f t="shared" ref="C15:I15" si="3">(SUM(C11:C14))*(4.5/100)</f>
        <v>142785</v>
      </c>
      <c r="D15" s="50">
        <f t="shared" si="3"/>
        <v>152100</v>
      </c>
      <c r="E15" s="54">
        <f t="shared" si="3"/>
        <v>202455</v>
      </c>
      <c r="F15" s="50">
        <f t="shared" si="3"/>
        <v>233505</v>
      </c>
      <c r="G15" s="50">
        <f t="shared" si="3"/>
        <v>234540</v>
      </c>
      <c r="H15" s="50">
        <f t="shared" si="3"/>
        <v>235575</v>
      </c>
      <c r="I15" s="50">
        <f t="shared" si="3"/>
        <v>262575</v>
      </c>
      <c r="K15" s="53"/>
    </row>
    <row r="16" spans="2:11" ht="21.95" customHeight="1">
      <c r="B16" s="48" t="s">
        <v>14</v>
      </c>
      <c r="C16" s="55">
        <f>C9*3*24</f>
        <v>43560</v>
      </c>
      <c r="D16" s="47">
        <f t="shared" ref="D16:H16" si="4">D9*3*24</f>
        <v>46800</v>
      </c>
      <c r="E16" s="55">
        <f t="shared" si="4"/>
        <v>64080</v>
      </c>
      <c r="F16" s="47">
        <f t="shared" si="4"/>
        <v>74880</v>
      </c>
      <c r="G16" s="47">
        <f t="shared" si="4"/>
        <v>75240</v>
      </c>
      <c r="H16" s="47">
        <f t="shared" si="4"/>
        <v>75600</v>
      </c>
      <c r="I16" s="47">
        <f t="shared" ref="I16" si="5">I9*3*24</f>
        <v>84600</v>
      </c>
    </row>
    <row r="17" spans="2:12" ht="21.95" customHeight="1">
      <c r="B17" s="46" t="s">
        <v>23</v>
      </c>
      <c r="C17" s="54">
        <f t="shared" ref="C17:I17" si="6">C16*15/100</f>
        <v>6534</v>
      </c>
      <c r="D17" s="50">
        <f t="shared" si="6"/>
        <v>7020</v>
      </c>
      <c r="E17" s="54">
        <f t="shared" si="6"/>
        <v>9612</v>
      </c>
      <c r="F17" s="50">
        <f t="shared" si="6"/>
        <v>11232</v>
      </c>
      <c r="G17" s="50">
        <f t="shared" si="6"/>
        <v>11286</v>
      </c>
      <c r="H17" s="50">
        <f t="shared" si="6"/>
        <v>11340</v>
      </c>
      <c r="I17" s="50">
        <f t="shared" si="6"/>
        <v>12690</v>
      </c>
    </row>
    <row r="18" spans="2:12" ht="21.95" customHeight="1">
      <c r="B18" s="46" t="s">
        <v>7</v>
      </c>
      <c r="C18" s="54">
        <f>ROUNDUP((C11*0.06),-2)</f>
        <v>181400</v>
      </c>
      <c r="D18" s="50">
        <f t="shared" ref="D18:H18" si="7">ROUNDUP((D11*0.06),-2)</f>
        <v>193500</v>
      </c>
      <c r="E18" s="54">
        <f t="shared" si="7"/>
        <v>258300</v>
      </c>
      <c r="F18" s="50">
        <f>ROUNDUP((F11*0.06),-2)</f>
        <v>298800</v>
      </c>
      <c r="G18" s="50">
        <f t="shared" si="7"/>
        <v>300200</v>
      </c>
      <c r="H18" s="50">
        <f t="shared" si="7"/>
        <v>301500</v>
      </c>
      <c r="I18" s="50">
        <f>ROUNDUP((I11*0.06),-2)</f>
        <v>335300</v>
      </c>
    </row>
    <row r="19" spans="2:12" ht="21.95" customHeight="1">
      <c r="B19" s="46" t="s">
        <v>15</v>
      </c>
      <c r="C19" s="54">
        <v>30000</v>
      </c>
      <c r="D19" s="50">
        <v>30000</v>
      </c>
      <c r="E19" s="54">
        <v>30000</v>
      </c>
      <c r="F19" s="50">
        <v>30000</v>
      </c>
      <c r="G19" s="50">
        <v>30000</v>
      </c>
      <c r="H19" s="50">
        <v>30000</v>
      </c>
      <c r="I19" s="50">
        <v>30000</v>
      </c>
    </row>
    <row r="20" spans="2:12" ht="21.95" customHeight="1">
      <c r="B20" s="46" t="s">
        <v>8</v>
      </c>
      <c r="C20" s="54">
        <v>10000</v>
      </c>
      <c r="D20" s="50">
        <v>10000</v>
      </c>
      <c r="E20" s="54">
        <v>10000</v>
      </c>
      <c r="F20" s="50">
        <v>10000</v>
      </c>
      <c r="G20" s="50">
        <v>10000</v>
      </c>
      <c r="H20" s="50">
        <v>10000</v>
      </c>
      <c r="I20" s="50">
        <v>10000</v>
      </c>
    </row>
    <row r="21" spans="2:12" ht="30" customHeight="1">
      <c r="B21" s="46" t="s">
        <v>9</v>
      </c>
      <c r="C21" s="54">
        <f t="shared" ref="C21:H21" si="8">C11*(1/100)</f>
        <v>30225</v>
      </c>
      <c r="D21" s="50">
        <f>D11*(1/100)</f>
        <v>32250</v>
      </c>
      <c r="E21" s="54">
        <f t="shared" si="8"/>
        <v>43050</v>
      </c>
      <c r="F21" s="50">
        <f t="shared" si="8"/>
        <v>49800</v>
      </c>
      <c r="G21" s="50">
        <f t="shared" si="8"/>
        <v>50025</v>
      </c>
      <c r="H21" s="50">
        <f t="shared" si="8"/>
        <v>50250</v>
      </c>
      <c r="I21" s="50">
        <f t="shared" ref="I21" si="9">I11*(1/100)</f>
        <v>55875</v>
      </c>
    </row>
    <row r="22" spans="2:12" ht="24" customHeight="1">
      <c r="B22" s="61" t="s">
        <v>10</v>
      </c>
      <c r="C22" s="62">
        <f>C11+C12+C13+C14+C15+C16+C17+C18+C19+C20+C21</f>
        <v>3617504</v>
      </c>
      <c r="D22" s="62">
        <f t="shared" ref="D22:H22" si="10">SUM(D11:D21)</f>
        <v>3851670</v>
      </c>
      <c r="E22" s="62">
        <f>E11+E12+E13+E14+E15+E16+E17+E18+E20+E19+E21</f>
        <v>5116497</v>
      </c>
      <c r="F22" s="62">
        <f t="shared" si="10"/>
        <v>5897217</v>
      </c>
      <c r="G22" s="62">
        <f t="shared" si="10"/>
        <v>5923291</v>
      </c>
      <c r="H22" s="62">
        <f t="shared" si="10"/>
        <v>5949265</v>
      </c>
      <c r="I22" s="62">
        <f t="shared" ref="I22" si="11">SUM(I11:I21)</f>
        <v>6626040</v>
      </c>
      <c r="L22" s="53" t="s">
        <v>20</v>
      </c>
    </row>
  </sheetData>
  <mergeCells count="3">
    <mergeCell ref="C6:H6"/>
    <mergeCell ref="C7:H7"/>
    <mergeCell ref="B1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workbookViewId="0">
      <selection activeCell="B25" sqref="A1:XFD1048576"/>
    </sheetView>
  </sheetViews>
  <sheetFormatPr defaultColWidth="0" defaultRowHeight="0" customHeight="1" zeroHeight="1"/>
  <cols>
    <col min="1" max="1" width="1.7109375" customWidth="1"/>
    <col min="2" max="2" width="16.5703125" style="2" customWidth="1"/>
    <col min="3" max="3" width="8.140625" customWidth="1"/>
    <col min="4" max="4" width="6.7109375" customWidth="1"/>
    <col min="5" max="5" width="11" style="2" customWidth="1"/>
    <col min="6" max="6" width="8.140625" customWidth="1"/>
    <col min="7" max="7" width="10" customWidth="1"/>
    <col min="8" max="8" width="12.7109375" style="3" customWidth="1"/>
    <col min="9" max="9" width="7.140625" customWidth="1"/>
    <col min="10" max="10" width="11.140625" customWidth="1"/>
    <col min="11" max="11" width="11.7109375" customWidth="1"/>
    <col min="12" max="12" width="9.7109375" customWidth="1"/>
    <col min="13" max="13" width="9.5703125" customWidth="1"/>
    <col min="14" max="14" width="9.85546875" customWidth="1"/>
    <col min="15" max="15" width="13.140625" style="2" customWidth="1"/>
    <col min="16" max="16" width="1.140625" style="2" hidden="1" customWidth="1"/>
    <col min="17" max="17" width="9.140625" customWidth="1"/>
    <col min="18" max="19" width="0" hidden="1" customWidth="1"/>
    <col min="20" max="16384" width="9.140625" hidden="1"/>
  </cols>
  <sheetData>
    <row r="1" spans="1:18" ht="15">
      <c r="B1" s="4"/>
      <c r="C1" s="5"/>
      <c r="D1" s="5"/>
      <c r="E1" s="4"/>
      <c r="F1" s="5"/>
      <c r="G1" s="5"/>
      <c r="H1" s="6"/>
      <c r="I1" s="5"/>
      <c r="J1" s="5"/>
      <c r="K1" s="6"/>
      <c r="L1" s="9"/>
      <c r="M1" s="10"/>
      <c r="N1" s="9"/>
      <c r="O1" s="8"/>
      <c r="P1" s="8"/>
      <c r="Q1" s="5"/>
    </row>
    <row r="2" spans="1:18" ht="15">
      <c r="B2" s="4"/>
      <c r="C2" s="5"/>
      <c r="D2" s="5"/>
      <c r="E2" s="4"/>
      <c r="F2" s="5"/>
      <c r="G2" s="5"/>
      <c r="H2" s="6"/>
      <c r="I2" s="5"/>
      <c r="J2" s="5"/>
      <c r="K2" s="6"/>
      <c r="L2" s="9"/>
      <c r="M2" s="10"/>
      <c r="N2" s="9"/>
      <c r="O2" s="8"/>
      <c r="P2" s="8"/>
      <c r="Q2" s="5"/>
    </row>
    <row r="3" spans="1:18" ht="15">
      <c r="B3" s="4"/>
      <c r="C3" s="5"/>
      <c r="D3" s="5"/>
      <c r="E3" s="4"/>
      <c r="F3" s="7"/>
      <c r="G3" s="5"/>
      <c r="H3" s="6"/>
      <c r="I3" s="5"/>
      <c r="J3" s="5"/>
      <c r="K3" s="5"/>
      <c r="L3" s="5"/>
      <c r="M3" s="5"/>
      <c r="N3" s="5"/>
      <c r="O3" s="4"/>
      <c r="P3" s="4"/>
      <c r="Q3" s="5"/>
    </row>
    <row r="4" spans="1:18" ht="15">
      <c r="B4" s="8"/>
      <c r="C4" s="5"/>
      <c r="D4" s="5"/>
      <c r="E4" s="4"/>
      <c r="F4" s="5"/>
      <c r="G4" s="5"/>
      <c r="H4" s="6"/>
      <c r="I4" s="5"/>
      <c r="J4" s="5"/>
      <c r="K4" s="5"/>
      <c r="L4" s="5"/>
      <c r="M4" s="5"/>
      <c r="N4" s="5"/>
      <c r="O4" s="4"/>
      <c r="P4" s="4"/>
      <c r="Q4" s="5"/>
    </row>
    <row r="5" spans="1:18" ht="15.75" thickBot="1">
      <c r="A5" s="5"/>
      <c r="B5" s="4"/>
      <c r="C5" s="5"/>
      <c r="D5" s="7"/>
      <c r="E5" s="8"/>
      <c r="F5" s="7"/>
      <c r="G5" s="5"/>
      <c r="H5" s="9"/>
      <c r="I5" s="5"/>
      <c r="J5" s="9"/>
      <c r="K5" s="5"/>
      <c r="L5" s="5"/>
      <c r="M5" s="5"/>
      <c r="N5" s="5"/>
      <c r="O5" s="4"/>
      <c r="P5" s="4"/>
      <c r="Q5" s="5"/>
      <c r="R5" s="5"/>
    </row>
    <row r="6" spans="1:18" ht="15.75" thickBot="1">
      <c r="A6" s="5"/>
      <c r="B6" s="11"/>
      <c r="C6" s="12"/>
      <c r="D6" s="12"/>
      <c r="E6" s="13"/>
      <c r="F6" s="12"/>
      <c r="G6" s="12"/>
      <c r="H6" s="12"/>
      <c r="I6" s="12"/>
      <c r="J6" s="13"/>
      <c r="K6" s="12"/>
      <c r="L6" s="12"/>
      <c r="M6" s="12"/>
      <c r="N6" s="13"/>
      <c r="O6" s="14"/>
      <c r="P6" s="8"/>
      <c r="Q6" s="5"/>
      <c r="R6" s="5"/>
    </row>
    <row r="7" spans="1:18" ht="15">
      <c r="A7" s="5"/>
      <c r="B7" s="15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7"/>
      <c r="O7" s="18"/>
      <c r="P7" s="8"/>
      <c r="Q7" s="5"/>
      <c r="R7" s="5"/>
    </row>
    <row r="8" spans="1:18" ht="15">
      <c r="A8" s="5"/>
      <c r="B8" s="19"/>
      <c r="C8" s="20"/>
      <c r="D8" s="21"/>
      <c r="E8" s="22"/>
      <c r="F8" s="23"/>
      <c r="G8" s="23"/>
      <c r="H8" s="23"/>
      <c r="I8" s="23"/>
      <c r="J8" s="24"/>
      <c r="K8" s="23"/>
      <c r="L8" s="23"/>
      <c r="M8" s="23"/>
      <c r="N8" s="23"/>
      <c r="O8" s="25"/>
      <c r="P8" s="26"/>
      <c r="Q8" s="5"/>
      <c r="R8" s="5"/>
    </row>
    <row r="9" spans="1:18" ht="15">
      <c r="A9" s="5"/>
      <c r="B9" s="19"/>
      <c r="C9" s="20"/>
      <c r="D9" s="21"/>
      <c r="E9" s="22"/>
      <c r="F9" s="23"/>
      <c r="G9" s="23"/>
      <c r="H9" s="23"/>
      <c r="I9" s="23"/>
      <c r="J9" s="24"/>
      <c r="K9" s="23"/>
      <c r="L9" s="23"/>
      <c r="M9" s="23"/>
      <c r="N9" s="23"/>
      <c r="O9" s="25"/>
      <c r="P9" s="27"/>
      <c r="Q9" s="5"/>
      <c r="R9" s="5"/>
    </row>
    <row r="10" spans="1:18" s="3" customFormat="1" ht="15">
      <c r="A10" s="6"/>
      <c r="B10" s="19"/>
      <c r="C10" s="21"/>
      <c r="D10" s="21"/>
      <c r="E10" s="22"/>
      <c r="F10" s="23"/>
      <c r="G10" s="23"/>
      <c r="H10" s="23"/>
      <c r="I10" s="23"/>
      <c r="J10" s="24"/>
      <c r="K10" s="23"/>
      <c r="L10" s="23"/>
      <c r="M10" s="23"/>
      <c r="N10" s="23"/>
      <c r="O10" s="25"/>
      <c r="P10" s="8"/>
      <c r="Q10" s="6"/>
      <c r="R10" s="6"/>
    </row>
    <row r="11" spans="1:18" s="3" customFormat="1" ht="15">
      <c r="A11" s="6"/>
      <c r="B11" s="28"/>
      <c r="C11" s="20"/>
      <c r="D11" s="21"/>
      <c r="E11" s="22"/>
      <c r="F11" s="23"/>
      <c r="G11" s="23"/>
      <c r="H11" s="23"/>
      <c r="I11" s="23"/>
      <c r="J11" s="24"/>
      <c r="K11" s="23"/>
      <c r="L11" s="23"/>
      <c r="M11" s="23"/>
      <c r="N11" s="23"/>
      <c r="O11" s="25"/>
      <c r="P11" s="27"/>
      <c r="Q11" s="6"/>
      <c r="R11" s="6"/>
    </row>
    <row r="12" spans="1:18" s="3" customFormat="1" ht="15">
      <c r="A12" s="6"/>
      <c r="B12" s="28"/>
      <c r="C12" s="29"/>
      <c r="D12" s="21"/>
      <c r="E12" s="22"/>
      <c r="F12" s="23"/>
      <c r="G12" s="23"/>
      <c r="H12" s="23"/>
      <c r="I12" s="23"/>
      <c r="J12" s="24"/>
      <c r="K12" s="23"/>
      <c r="L12" s="23"/>
      <c r="M12" s="23"/>
      <c r="N12" s="23"/>
      <c r="O12" s="25"/>
      <c r="P12" s="8"/>
      <c r="Q12" s="6"/>
      <c r="R12" s="6"/>
    </row>
    <row r="13" spans="1:18" s="3" customFormat="1" ht="15">
      <c r="A13" s="6"/>
      <c r="B13" s="28"/>
      <c r="C13" s="29"/>
      <c r="D13" s="21"/>
      <c r="E13" s="22"/>
      <c r="F13" s="23"/>
      <c r="G13" s="23"/>
      <c r="H13" s="23"/>
      <c r="I13" s="23"/>
      <c r="J13" s="24"/>
      <c r="K13" s="23"/>
      <c r="L13" s="23"/>
      <c r="M13" s="23"/>
      <c r="N13" s="23"/>
      <c r="O13" s="25"/>
      <c r="P13" s="8"/>
      <c r="Q13" s="6"/>
      <c r="R13" s="6"/>
    </row>
    <row r="14" spans="1:18" s="3" customFormat="1" ht="15">
      <c r="A14" s="6"/>
      <c r="B14" s="28"/>
      <c r="C14" s="29"/>
      <c r="D14" s="21"/>
      <c r="E14" s="22"/>
      <c r="F14" s="23"/>
      <c r="G14" s="23"/>
      <c r="H14" s="23"/>
      <c r="I14" s="23"/>
      <c r="J14" s="24"/>
      <c r="K14" s="23"/>
      <c r="L14" s="23"/>
      <c r="M14" s="23"/>
      <c r="N14" s="23"/>
      <c r="O14" s="25"/>
      <c r="P14" s="8"/>
      <c r="Q14" s="6"/>
      <c r="R14" s="6"/>
    </row>
    <row r="15" spans="1:18" s="3" customFormat="1" ht="15">
      <c r="A15" s="6"/>
      <c r="B15" s="28"/>
      <c r="C15" s="29"/>
      <c r="D15" s="21"/>
      <c r="E15" s="22"/>
      <c r="F15" s="23"/>
      <c r="G15" s="23"/>
      <c r="H15" s="23"/>
      <c r="I15" s="23"/>
      <c r="J15" s="24"/>
      <c r="K15" s="23"/>
      <c r="L15" s="23"/>
      <c r="M15" s="23"/>
      <c r="N15" s="23"/>
      <c r="O15" s="25"/>
      <c r="P15" s="8"/>
      <c r="Q15" s="6"/>
      <c r="R15" s="6"/>
    </row>
    <row r="16" spans="1:18" s="3" customFormat="1" ht="15">
      <c r="A16" s="6"/>
      <c r="B16" s="28"/>
      <c r="C16" s="20"/>
      <c r="D16" s="21"/>
      <c r="E16" s="22"/>
      <c r="F16" s="23"/>
      <c r="G16" s="23"/>
      <c r="H16" s="23"/>
      <c r="I16" s="23"/>
      <c r="J16" s="24"/>
      <c r="K16" s="23"/>
      <c r="L16" s="23"/>
      <c r="M16" s="23"/>
      <c r="N16" s="23"/>
      <c r="O16" s="25"/>
      <c r="P16" s="27"/>
      <c r="Q16" s="6"/>
      <c r="R16" s="6"/>
    </row>
    <row r="17" spans="1:19" s="3" customFormat="1" ht="15">
      <c r="A17" s="6"/>
      <c r="B17" s="28"/>
      <c r="C17" s="21"/>
      <c r="D17" s="21"/>
      <c r="E17" s="22"/>
      <c r="F17" s="23"/>
      <c r="G17" s="23"/>
      <c r="H17" s="23"/>
      <c r="I17" s="23"/>
      <c r="J17" s="24"/>
      <c r="K17" s="23"/>
      <c r="L17" s="23"/>
      <c r="M17" s="23"/>
      <c r="N17" s="23"/>
      <c r="O17" s="25"/>
      <c r="P17" s="27"/>
      <c r="Q17" s="6"/>
      <c r="R17" s="6"/>
    </row>
    <row r="18" spans="1:19" s="3" customFormat="1" ht="15">
      <c r="A18" s="6"/>
      <c r="B18" s="28"/>
      <c r="C18" s="20"/>
      <c r="D18" s="21"/>
      <c r="E18" s="22"/>
      <c r="F18" s="23"/>
      <c r="G18" s="23"/>
      <c r="H18" s="23"/>
      <c r="I18" s="23"/>
      <c r="J18" s="24"/>
      <c r="K18" s="23"/>
      <c r="L18" s="23"/>
      <c r="M18" s="23"/>
      <c r="N18" s="23"/>
      <c r="O18" s="25"/>
      <c r="P18" s="27"/>
      <c r="Q18" s="6"/>
      <c r="R18" s="6"/>
    </row>
    <row r="19" spans="1:19" s="3" customFormat="1" ht="15">
      <c r="A19" s="6"/>
      <c r="B19" s="28"/>
      <c r="C19" s="29"/>
      <c r="D19" s="21"/>
      <c r="E19" s="22"/>
      <c r="F19" s="23"/>
      <c r="G19" s="23"/>
      <c r="H19" s="23"/>
      <c r="I19" s="23"/>
      <c r="J19" s="24"/>
      <c r="K19" s="23"/>
      <c r="L19" s="23"/>
      <c r="M19" s="23"/>
      <c r="N19" s="23"/>
      <c r="O19" s="25"/>
      <c r="P19" s="8"/>
      <c r="Q19" s="6"/>
      <c r="R19" s="6"/>
    </row>
    <row r="20" spans="1:19" s="3" customFormat="1" ht="15">
      <c r="A20" s="6"/>
      <c r="B20" s="28"/>
      <c r="C20" s="29"/>
      <c r="D20" s="21"/>
      <c r="E20" s="22"/>
      <c r="F20" s="23"/>
      <c r="G20" s="23"/>
      <c r="H20" s="23"/>
      <c r="I20" s="23"/>
      <c r="J20" s="24"/>
      <c r="K20" s="23"/>
      <c r="L20" s="23"/>
      <c r="M20" s="23"/>
      <c r="N20" s="23"/>
      <c r="O20" s="25"/>
      <c r="P20" s="8"/>
      <c r="Q20" s="6"/>
      <c r="R20" s="6"/>
    </row>
    <row r="21" spans="1:19" s="3" customFormat="1" ht="15">
      <c r="A21" s="6"/>
      <c r="B21" s="28"/>
      <c r="C21" s="29"/>
      <c r="D21" s="21"/>
      <c r="E21" s="22"/>
      <c r="F21" s="23"/>
      <c r="G21" s="23"/>
      <c r="H21" s="23"/>
      <c r="I21" s="23"/>
      <c r="J21" s="24"/>
      <c r="K21" s="23"/>
      <c r="L21" s="23"/>
      <c r="M21" s="23"/>
      <c r="N21" s="23"/>
      <c r="O21" s="25"/>
      <c r="P21" s="8"/>
      <c r="Q21" s="6"/>
      <c r="R21" s="6"/>
    </row>
    <row r="22" spans="1:19" s="3" customFormat="1" ht="15">
      <c r="A22" s="6"/>
      <c r="B22" s="30"/>
      <c r="C22" s="31"/>
      <c r="D22" s="32"/>
      <c r="E22" s="22"/>
      <c r="F22" s="33"/>
      <c r="G22" s="33"/>
      <c r="H22" s="33"/>
      <c r="I22" s="33"/>
      <c r="J22" s="34"/>
      <c r="K22" s="33"/>
      <c r="L22" s="23"/>
      <c r="M22" s="33"/>
      <c r="N22" s="33"/>
      <c r="O22" s="25"/>
      <c r="P22" s="8"/>
      <c r="Q22" s="6"/>
      <c r="R22" s="6"/>
    </row>
    <row r="23" spans="1:19" s="3" customFormat="1" ht="15.75" thickBot="1">
      <c r="A23" s="6"/>
      <c r="B23" s="35"/>
      <c r="C23" s="36"/>
      <c r="D23" s="3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27"/>
      <c r="Q23" s="6"/>
      <c r="R23" s="6"/>
      <c r="S23" s="41"/>
    </row>
    <row r="24" spans="1:19" s="3" customFormat="1" ht="15">
      <c r="A24" s="6"/>
      <c r="B24" s="27"/>
      <c r="C24" s="42"/>
      <c r="D24" s="42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27"/>
      <c r="P24" s="27"/>
      <c r="Q24" s="6"/>
      <c r="R24" s="6"/>
    </row>
    <row r="25" spans="1:19" s="3" customFormat="1" ht="15">
      <c r="A25" s="6"/>
      <c r="B25" s="66"/>
      <c r="C25" s="66"/>
      <c r="D25" s="66"/>
      <c r="E25" s="66"/>
      <c r="F25" s="6"/>
      <c r="G25" s="6"/>
      <c r="H25" s="6"/>
      <c r="I25" s="6"/>
      <c r="J25" s="6"/>
      <c r="K25" s="6"/>
      <c r="L25" s="6"/>
      <c r="M25" s="6"/>
      <c r="N25" s="6"/>
      <c r="O25" s="4"/>
      <c r="P25" s="4"/>
      <c r="Q25" s="6"/>
      <c r="R25" s="6"/>
    </row>
    <row r="26" spans="1:19" s="3" customFormat="1" ht="15">
      <c r="A26" s="6"/>
      <c r="B26" s="66"/>
      <c r="C26" s="66"/>
      <c r="D26" s="66"/>
      <c r="E26" s="66"/>
      <c r="F26" s="6"/>
      <c r="G26" s="6"/>
      <c r="H26" s="6"/>
      <c r="I26" s="6"/>
      <c r="J26" s="6"/>
      <c r="K26" s="6"/>
      <c r="L26" s="6"/>
      <c r="M26" s="6"/>
      <c r="N26" s="6"/>
      <c r="O26" s="4"/>
      <c r="P26" s="4"/>
      <c r="Q26" s="6"/>
      <c r="R26" s="6"/>
    </row>
    <row r="27" spans="1:19" s="3" customFormat="1" ht="15">
      <c r="A27" s="6"/>
      <c r="B27" s="45"/>
      <c r="C27" s="45"/>
      <c r="D27" s="45"/>
      <c r="E27" s="45"/>
      <c r="F27" s="6"/>
      <c r="G27" s="6"/>
      <c r="H27" s="6"/>
      <c r="I27" s="6"/>
      <c r="J27" s="6"/>
      <c r="K27" s="6"/>
      <c r="L27" s="6"/>
      <c r="M27" s="6"/>
      <c r="N27" s="6"/>
      <c r="O27" s="4"/>
      <c r="P27" s="4"/>
      <c r="Q27" s="6"/>
      <c r="R27" s="6"/>
    </row>
    <row r="28" spans="1:19" s="3" customFormat="1" ht="15">
      <c r="A28" s="6"/>
      <c r="B28" s="45"/>
      <c r="C28" s="45"/>
      <c r="D28" s="45"/>
      <c r="E28" s="45"/>
      <c r="F28" s="6"/>
      <c r="G28" s="6"/>
      <c r="H28" s="6"/>
      <c r="I28" s="6"/>
      <c r="J28" s="6"/>
      <c r="K28" s="6"/>
      <c r="L28" s="6"/>
      <c r="M28" s="6"/>
      <c r="N28" s="6"/>
      <c r="O28" s="4"/>
      <c r="P28" s="4"/>
      <c r="Q28" s="6"/>
      <c r="R28" s="6"/>
    </row>
    <row r="29" spans="1:19" s="3" customFormat="1" ht="15">
      <c r="A29" s="6"/>
      <c r="B29" s="45"/>
      <c r="C29" s="45"/>
      <c r="D29" s="45"/>
      <c r="E29" s="45"/>
      <c r="F29" s="6"/>
      <c r="G29" s="6"/>
      <c r="H29" s="6"/>
      <c r="I29" s="6"/>
      <c r="J29" s="6"/>
      <c r="K29" s="6"/>
      <c r="L29" s="6"/>
      <c r="M29" s="6"/>
      <c r="N29" s="6"/>
      <c r="O29" s="4"/>
      <c r="P29" s="4"/>
      <c r="Q29" s="6"/>
      <c r="R29" s="6"/>
    </row>
    <row r="30" spans="1:19" s="3" customFormat="1" ht="15">
      <c r="A30" s="6"/>
      <c r="B30" s="45"/>
      <c r="C30" s="45"/>
      <c r="D30" s="45"/>
      <c r="E30" s="45"/>
      <c r="F30" s="6"/>
      <c r="G30" s="6"/>
      <c r="H30" s="6"/>
      <c r="I30" s="6"/>
      <c r="J30" s="6"/>
      <c r="K30" s="6"/>
      <c r="L30" s="6"/>
      <c r="M30" s="6"/>
      <c r="N30" s="6"/>
      <c r="O30" s="4"/>
      <c r="P30" s="4"/>
      <c r="Q30" s="6"/>
      <c r="R30" s="6"/>
    </row>
    <row r="31" spans="1:19" s="3" customFormat="1" ht="15">
      <c r="A31" s="6"/>
      <c r="B31" s="45"/>
      <c r="C31" s="45"/>
      <c r="D31" s="45"/>
      <c r="E31" s="45"/>
      <c r="F31" s="6"/>
      <c r="G31" s="6"/>
      <c r="H31" s="6"/>
      <c r="I31" s="6"/>
      <c r="J31" s="6"/>
      <c r="K31" s="6"/>
      <c r="L31" s="6"/>
      <c r="M31" s="6"/>
      <c r="N31" s="6"/>
      <c r="O31" s="4"/>
      <c r="P31" s="4"/>
      <c r="Q31" s="6"/>
      <c r="R31" s="6"/>
    </row>
    <row r="32" spans="1:19" s="3" customFormat="1" ht="15">
      <c r="A32" s="6"/>
      <c r="B32" s="45"/>
      <c r="C32" s="45"/>
      <c r="D32" s="45"/>
      <c r="E32" s="45"/>
      <c r="F32" s="6"/>
      <c r="G32" s="6"/>
      <c r="H32" s="6"/>
      <c r="I32" s="6"/>
      <c r="J32" s="6"/>
      <c r="K32" s="6"/>
      <c r="L32" s="6"/>
      <c r="M32" s="6"/>
      <c r="N32" s="6"/>
      <c r="O32" s="4"/>
      <c r="P32" s="4"/>
      <c r="Q32" s="6"/>
      <c r="R32" s="6"/>
    </row>
    <row r="33" spans="1:18" s="3" customFormat="1" ht="15">
      <c r="A33" s="6"/>
      <c r="B33" s="45"/>
      <c r="C33" s="45"/>
      <c r="D33" s="45"/>
      <c r="E33" s="45"/>
      <c r="F33" s="6"/>
      <c r="G33" s="6"/>
      <c r="H33" s="6"/>
      <c r="I33" s="6"/>
      <c r="J33" s="6"/>
      <c r="K33" s="6"/>
      <c r="L33" s="6"/>
      <c r="M33" s="6"/>
      <c r="N33" s="6"/>
      <c r="O33" s="4"/>
      <c r="P33" s="4"/>
      <c r="Q33" s="6"/>
      <c r="R33" s="6"/>
    </row>
    <row r="34" spans="1:18" s="3" customFormat="1" ht="15">
      <c r="A34" s="6"/>
      <c r="B34" s="45"/>
      <c r="C34" s="45"/>
      <c r="D34" s="45"/>
      <c r="E34" s="45"/>
      <c r="F34" s="6"/>
      <c r="G34" s="6"/>
      <c r="H34" s="6"/>
      <c r="I34" s="6"/>
      <c r="J34" s="6"/>
      <c r="K34" s="6"/>
      <c r="L34" s="6"/>
      <c r="M34" s="6"/>
      <c r="N34" s="6"/>
      <c r="O34" s="4"/>
      <c r="P34" s="4"/>
      <c r="Q34" s="6"/>
      <c r="R34" s="6"/>
    </row>
    <row r="35" spans="1:18" s="3" customFormat="1" ht="15">
      <c r="A35" s="6"/>
      <c r="B35" s="45"/>
      <c r="C35" s="45"/>
      <c r="D35" s="45"/>
      <c r="E35" s="45"/>
      <c r="F35" s="6"/>
      <c r="G35" s="6"/>
      <c r="H35" s="6"/>
      <c r="I35" s="6"/>
      <c r="J35" s="6"/>
      <c r="K35" s="6"/>
      <c r="L35" s="6"/>
      <c r="M35" s="6"/>
      <c r="N35" s="6"/>
      <c r="O35" s="4"/>
      <c r="P35" s="4"/>
      <c r="Q35" s="6"/>
      <c r="R35" s="6"/>
    </row>
    <row r="36" spans="1:18" s="3" customFormat="1" ht="15">
      <c r="A36" s="6"/>
      <c r="B36" s="45"/>
      <c r="C36" s="45"/>
      <c r="D36" s="45"/>
      <c r="E36" s="45"/>
      <c r="F36" s="6"/>
      <c r="G36" s="6"/>
      <c r="H36" s="6"/>
      <c r="I36" s="6"/>
      <c r="J36" s="6"/>
      <c r="K36" s="6"/>
      <c r="L36" s="6"/>
      <c r="M36" s="6"/>
      <c r="N36" s="6"/>
      <c r="O36" s="4"/>
      <c r="P36" s="4"/>
      <c r="Q36" s="6"/>
      <c r="R36" s="6"/>
    </row>
    <row r="37" spans="1:18" s="3" customFormat="1" ht="15">
      <c r="A37" s="6"/>
      <c r="B37" s="45"/>
      <c r="C37" s="45"/>
      <c r="D37" s="45"/>
      <c r="E37" s="45"/>
      <c r="F37" s="6"/>
      <c r="G37" s="6"/>
      <c r="H37" s="6"/>
      <c r="I37" s="6"/>
      <c r="J37" s="6"/>
      <c r="K37" s="6"/>
      <c r="L37" s="6"/>
      <c r="M37" s="6"/>
      <c r="N37" s="6"/>
      <c r="O37" s="4"/>
      <c r="P37" s="4"/>
      <c r="Q37" s="6"/>
      <c r="R37" s="6"/>
    </row>
    <row r="38" spans="1:18" s="3" customFormat="1" ht="15">
      <c r="A38" s="6"/>
      <c r="B38" s="45"/>
      <c r="C38" s="45"/>
      <c r="D38" s="45"/>
      <c r="E38" s="45"/>
      <c r="F38" s="6"/>
      <c r="G38" s="6"/>
      <c r="H38" s="6"/>
      <c r="I38" s="6"/>
      <c r="J38" s="6"/>
      <c r="K38" s="6"/>
      <c r="L38" s="6"/>
      <c r="M38" s="6"/>
      <c r="N38" s="6"/>
      <c r="O38" s="4"/>
      <c r="P38" s="4"/>
      <c r="Q38" s="6"/>
      <c r="R38" s="6"/>
    </row>
    <row r="39" spans="1:18" s="3" customFormat="1" ht="15">
      <c r="A39" s="6"/>
      <c r="B39" s="45"/>
      <c r="C39" s="45"/>
      <c r="D39" s="45"/>
      <c r="E39" s="45"/>
      <c r="F39" s="6"/>
      <c r="G39" s="6"/>
      <c r="H39" s="6"/>
      <c r="I39" s="6"/>
      <c r="J39" s="6"/>
      <c r="K39" s="6"/>
      <c r="L39" s="6"/>
      <c r="M39" s="6"/>
      <c r="N39" s="6"/>
      <c r="O39" s="4"/>
      <c r="P39" s="4"/>
      <c r="Q39" s="6"/>
      <c r="R39" s="6"/>
    </row>
    <row r="40" spans="1:18" s="3" customFormat="1" ht="15">
      <c r="A40" s="6"/>
      <c r="B40" s="8"/>
      <c r="C40" s="6"/>
      <c r="D40" s="6"/>
      <c r="E40" s="4"/>
      <c r="F40" s="6"/>
      <c r="G40" s="6"/>
      <c r="H40" s="6"/>
      <c r="I40" s="6"/>
      <c r="J40" s="6"/>
      <c r="K40" s="6"/>
      <c r="L40" s="6"/>
      <c r="M40" s="6"/>
      <c r="N40" s="6"/>
      <c r="O40" s="4"/>
      <c r="P40" s="4"/>
      <c r="Q40" s="6"/>
      <c r="R40" s="6"/>
    </row>
    <row r="41" spans="1:18" s="3" customFormat="1" ht="15">
      <c r="A41" s="6"/>
      <c r="B41" s="4"/>
      <c r="C41" s="6"/>
      <c r="D41" s="6"/>
      <c r="E41" s="4"/>
      <c r="F41" s="6"/>
      <c r="G41" s="6"/>
      <c r="H41" s="6"/>
      <c r="I41" s="6"/>
      <c r="J41" s="6"/>
      <c r="K41" s="6"/>
      <c r="L41" s="6"/>
      <c r="M41" s="6"/>
      <c r="N41" s="6"/>
      <c r="O41" s="4"/>
      <c r="P41" s="4"/>
      <c r="Q41" s="6"/>
      <c r="R41" s="6"/>
    </row>
    <row r="42" spans="1:18" s="3" customFormat="1" ht="15">
      <c r="A42" s="6"/>
      <c r="B42" s="8"/>
      <c r="C42" s="6"/>
      <c r="D42" s="6"/>
      <c r="E42" s="4"/>
      <c r="F42" s="6"/>
      <c r="G42" s="6"/>
      <c r="H42" s="6"/>
      <c r="I42" s="6"/>
      <c r="J42" s="6"/>
      <c r="K42" s="6"/>
      <c r="L42" s="6"/>
      <c r="M42" s="6"/>
      <c r="N42" s="6"/>
      <c r="O42" s="4"/>
      <c r="P42" s="4"/>
      <c r="Q42" s="6"/>
      <c r="R42" s="6"/>
    </row>
    <row r="43" spans="1:18" s="3" customFormat="1" ht="15">
      <c r="A43" s="6"/>
      <c r="B43" s="8"/>
      <c r="C43" s="6"/>
      <c r="D43" s="6"/>
      <c r="E43" s="4"/>
      <c r="F43" s="6"/>
      <c r="G43" s="6"/>
      <c r="H43" s="6"/>
      <c r="I43" s="6"/>
      <c r="J43" s="6"/>
      <c r="K43" s="6"/>
      <c r="L43" s="6"/>
      <c r="M43" s="6"/>
      <c r="N43" s="6"/>
      <c r="O43" s="4"/>
      <c r="P43" s="4"/>
      <c r="Q43" s="6"/>
      <c r="R43" s="6"/>
    </row>
    <row r="44" spans="1:18" s="3" customFormat="1" ht="15">
      <c r="A44" s="6"/>
      <c r="B44" s="8"/>
      <c r="C44" s="6"/>
      <c r="D44" s="6"/>
      <c r="E44" s="4"/>
      <c r="F44" s="6"/>
      <c r="G44" s="6"/>
      <c r="H44" s="6"/>
      <c r="I44" s="6"/>
      <c r="J44" s="6"/>
      <c r="K44" s="6"/>
      <c r="L44" s="6"/>
      <c r="M44" s="6"/>
      <c r="N44" s="6"/>
      <c r="O44" s="4"/>
      <c r="P44" s="4"/>
      <c r="Q44" s="6"/>
      <c r="R44" s="6"/>
    </row>
    <row r="45" spans="1:18" s="3" customFormat="1" ht="15">
      <c r="A45" s="6"/>
      <c r="B45" s="27"/>
      <c r="C45" s="42"/>
      <c r="D45" s="42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27"/>
      <c r="P45" s="27"/>
      <c r="Q45" s="6"/>
      <c r="R45" s="6"/>
    </row>
    <row r="46" spans="1:18" s="3" customFormat="1" ht="15">
      <c r="B46" s="27"/>
      <c r="C46" s="42"/>
      <c r="D46" s="42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27"/>
      <c r="P46" s="27"/>
    </row>
    <row r="47" spans="1:18" ht="15">
      <c r="B47" s="27"/>
      <c r="C47" s="42"/>
      <c r="D47" s="42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27"/>
      <c r="P47" s="27"/>
    </row>
    <row r="48" spans="1:18" ht="15">
      <c r="B48" s="27"/>
      <c r="C48" s="42"/>
      <c r="D48" s="42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27"/>
      <c r="P48" s="27"/>
    </row>
    <row r="49" spans="2:16" ht="15">
      <c r="B49" s="27"/>
      <c r="C49" s="42"/>
      <c r="D49" s="42"/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27"/>
      <c r="P49" s="27"/>
    </row>
    <row r="50" spans="2:16" ht="15">
      <c r="B50" s="27"/>
      <c r="C50" s="42"/>
      <c r="D50" s="42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27"/>
      <c r="P50" s="27"/>
    </row>
    <row r="51" spans="2:16" ht="15">
      <c r="B51" s="27"/>
      <c r="C51" s="42"/>
      <c r="D51" s="42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27"/>
      <c r="P51" s="27"/>
    </row>
    <row r="52" spans="2:16" ht="15">
      <c r="B52" s="27"/>
      <c r="C52" s="42"/>
      <c r="D52" s="42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27"/>
      <c r="P52" s="27"/>
    </row>
    <row r="53" spans="2:16" ht="15" customHeight="1"/>
    <row r="54" spans="2:16" ht="15" customHeight="1"/>
    <row r="55" spans="2:16" ht="15" customHeight="1"/>
    <row r="56" spans="2:16" ht="15" customHeight="1"/>
  </sheetData>
  <mergeCells count="2">
    <mergeCell ref="B25:E25"/>
    <mergeCell ref="B26:E26"/>
  </mergeCells>
  <pageMargins left="0.7" right="0.7" top="0.75" bottom="0.75" header="0.3" footer="0.3"/>
  <pageSetup paperSize="9" scale="8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</dc:creator>
  <cp:lastModifiedBy>shubhdeep</cp:lastModifiedBy>
  <cp:lastPrinted>2016-06-07T10:45:07Z</cp:lastPrinted>
  <dcterms:created xsi:type="dcterms:W3CDTF">2014-12-09T06:10:23Z</dcterms:created>
  <dcterms:modified xsi:type="dcterms:W3CDTF">2016-11-29T05:43:48Z</dcterms:modified>
</cp:coreProperties>
</file>